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 WEB SITES\SKEPTIC ARENA DATA\POLITICS\"/>
    </mc:Choice>
  </mc:AlternateContent>
  <xr:revisionPtr revIDLastSave="0" documentId="13_ncr:1_{4F8AA762-66DB-4E29-B048-373765A73253}" xr6:coauthVersionLast="47" xr6:coauthVersionMax="47" xr10:uidLastSave="{00000000-0000-0000-0000-000000000000}"/>
  <bookViews>
    <workbookView xWindow="-110" yWindow="-110" windowWidth="19420" windowHeight="10420" xr2:uid="{50932EF6-EE2B-4E8D-A848-BC3CECC2B166}"/>
  </bookViews>
  <sheets>
    <sheet name="debt-gd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I3" i="1"/>
  <c r="C2" i="1"/>
  <c r="C3" i="1"/>
  <c r="I4" i="1" l="1"/>
  <c r="I5" i="1"/>
  <c r="C4" i="1"/>
  <c r="C5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7" i="1"/>
  <c r="I8" i="1"/>
  <c r="I9" i="1"/>
  <c r="I10" i="1"/>
  <c r="I11" i="1"/>
  <c r="I12" i="1"/>
  <c r="I13" i="1"/>
  <c r="I14" i="1"/>
  <c r="I15" i="1"/>
  <c r="I16" i="1"/>
  <c r="I17" i="1"/>
  <c r="I6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7" i="1"/>
  <c r="C6" i="1"/>
</calcChain>
</file>

<file path=xl/sharedStrings.xml><?xml version="1.0" encoding="utf-8"?>
<sst xmlns="http://schemas.openxmlformats.org/spreadsheetml/2006/main" count="134" uniqueCount="98">
  <si>
    <t xml:space="preserve">Date </t>
  </si>
  <si>
    <t>Change</t>
  </si>
  <si>
    <t>WW1</t>
  </si>
  <si>
    <t>WW2</t>
  </si>
  <si>
    <t>Notes</t>
  </si>
  <si>
    <t>https://www.treasurydirect.gov/govt/reports/pd/histdebt/histdebt.htm</t>
  </si>
  <si>
    <t>Real GDP (trillions)</t>
  </si>
  <si>
    <t>Events Affecting GDP</t>
  </si>
  <si>
    <t>Depression began.</t>
  </si>
  <si>
    <t>Smoot-Hawley.</t>
  </si>
  <si>
    <t>Dust Bowl.</t>
  </si>
  <si>
    <t>Hoover tax hikes.</t>
  </si>
  <si>
    <t>New Deal.</t>
  </si>
  <si>
    <t>U.S. debt rose.</t>
  </si>
  <si>
    <t>Social Security.</t>
  </si>
  <si>
    <t>FDR tax hikes.</t>
  </si>
  <si>
    <t>Depression returned.</t>
  </si>
  <si>
    <t>Depression ended.</t>
  </si>
  <si>
    <t>Defense increased.</t>
  </si>
  <si>
    <t>Pearl Harbor.</t>
  </si>
  <si>
    <t>Defense spending tripled.</t>
  </si>
  <si>
    <t>Bretton Woods.</t>
  </si>
  <si>
    <t>WWII ended. Recession.</t>
  </si>
  <si>
    <t>Budget cuts.</t>
  </si>
  <si>
    <t>Cold War began.</t>
  </si>
  <si>
    <t>Recession.</t>
  </si>
  <si>
    <t>NATO. Fair Deal.</t>
  </si>
  <si>
    <t>Korean War.</t>
  </si>
  <si>
    <t>War ended. Recession.</t>
  </si>
  <si>
    <t>Recession ended.</t>
  </si>
  <si>
    <t>Fed raised rates.</t>
  </si>
  <si>
    <t>Vietnam War.</t>
  </si>
  <si>
    <t>Moon landing.</t>
  </si>
  <si>
    <t>Wage-price controls.</t>
  </si>
  <si>
    <t>Stagflation.</t>
  </si>
  <si>
    <t>Watergate.</t>
  </si>
  <si>
    <t>Fed lowered rate.</t>
  </si>
  <si>
    <t>Reagan tax cut.</t>
  </si>
  <si>
    <t>Tax hike and defense spending.</t>
  </si>
  <si>
    <t>Tax cut.</t>
  </si>
  <si>
    <t>Black Monday.</t>
  </si>
  <si>
    <t>S&amp;L Crisis.</t>
  </si>
  <si>
    <t>Balanced Budget Act.</t>
  </si>
  <si>
    <t>Fed raised rate.</t>
  </si>
  <si>
    <t>Welfare reform.</t>
  </si>
  <si>
    <t>LTCM crisis.</t>
  </si>
  <si>
    <t>Tech bubble burst.</t>
  </si>
  <si>
    <t>9/11 attacks.</t>
  </si>
  <si>
    <t>War on Terror.</t>
  </si>
  <si>
    <t>Katrina. Bankruptcy Act.</t>
  </si>
  <si>
    <t>Financial crisis.</t>
  </si>
  <si>
    <t>Stimulus Act.</t>
  </si>
  <si>
    <t>Japan earthquake.</t>
  </si>
  <si>
    <t>Fiscal cliff.</t>
  </si>
  <si>
    <t>Sequestration.</t>
  </si>
  <si>
    <t>QE ends.</t>
  </si>
  <si>
    <t>TPP. Iran deal.</t>
  </si>
  <si>
    <t>WWII. Dust Bowl ended.</t>
  </si>
  <si>
    <t xml:space="preserve"> </t>
  </si>
  <si>
    <t>Dow returned to 1929 high.</t>
  </si>
  <si>
    <t>LBJ's Medicare, Medicaid.</t>
  </si>
  <si>
    <t>Nixon took office.</t>
  </si>
  <si>
    <t>End of gold standard.</t>
  </si>
  <si>
    <t>NAFTA drafted</t>
  </si>
  <si>
    <t>Repeal of Glass-Steagall.</t>
  </si>
  <si>
    <t>Iraq War. JGTRRA.</t>
  </si>
  <si>
    <t>Bank crisis.</t>
  </si>
  <si>
    <t>ACA. Dodd-Frank.</t>
  </si>
  <si>
    <t>Recession</t>
  </si>
  <si>
    <t>Great Recession</t>
  </si>
  <si>
    <t>Great Depression</t>
  </si>
  <si>
    <t>National Debt</t>
  </si>
  <si>
    <t>recession ended.</t>
  </si>
  <si>
    <t>Fed raised rate to 20%.</t>
  </si>
  <si>
    <t>GDP v DEBT</t>
  </si>
  <si>
    <t>https://www.thebalance.com/us-gdp-by-year-3305543</t>
  </si>
  <si>
    <t>(GDP dollars produced</t>
  </si>
  <si>
    <t>for every dollar of debt)</t>
  </si>
  <si>
    <t xml:space="preserve">Between 1969 and 1990, changes in the law permitted trust fund surpluses </t>
  </si>
  <si>
    <t xml:space="preserve">to be counted as assets when computing the federal deficit </t>
  </si>
  <si>
    <t>https://www.snopes.com/social-security-fun-facts/</t>
  </si>
  <si>
    <t xml:space="preserve">"Historically, Social Security hasn’t always been off-budget, a fact that continues to be a source of confusion. </t>
  </si>
  <si>
    <t>This has not been the case since the passage of the Budget Enforcement Act of 1990."</t>
  </si>
  <si>
    <t>(which had the desired effect of making the deficit appear smaller than it actually was) ...</t>
  </si>
  <si>
    <t>Who owns America's national debt?</t>
  </si>
  <si>
    <t>http://www.mygovcost.org/wp-content/uploads/2017/05/FY2016-B-ownership-US-government-national-debt-public.png</t>
  </si>
  <si>
    <t>More than half is owned by U.S. individuals and institutions.</t>
  </si>
  <si>
    <t>NOTES</t>
  </si>
  <si>
    <t>REFERENCES</t>
  </si>
  <si>
    <t>Trump tax cuts</t>
  </si>
  <si>
    <t>Trade war</t>
  </si>
  <si>
    <t>Deficit Spending</t>
  </si>
  <si>
    <t>https://www.rdwolff.com/what_china_learned_from_u_s_capitalism_s_development</t>
  </si>
  <si>
    <t>From 1977 to 2020, China’s average annual GDP growth rate (9.2 percent)</t>
  </si>
  <si>
    <t>The average real wage in China has also steeply risen in recent years.</t>
  </si>
  <si>
    <t>In contrast, U.S. real wages have stagnated since 1977.</t>
  </si>
  <si>
    <t>was 3.5 times higher than the U.S. growth rate (2.6 percent).</t>
  </si>
  <si>
    <t>GDP: China vs. U.S.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</si>
</sst>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2"/>
      <color theme="1"/>
      <name val="Tahoma"/>
      <family val="2"/>
    </font>
    <font>
      <b/>
      <sz val="12"/>
      <color theme="1"/>
      <name val="Tahoma"/>
      <family val="2"/>
    </font>
    <font>
      <u/>
      <sz val="12"/>
      <color theme="10"/>
      <name val="Tahoma"/>
      <family val="2"/>
    </font>
    <font>
      <b/>
      <u/>
      <sz val="14"/>
      <color theme="10"/>
      <name val="Tahoma"/>
      <family val="2"/>
    </font>
    <font>
      <b/>
      <i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1" fillId="2" borderId="1" xfId="0" applyFont="1" applyFill="1" applyBorder="1"/>
    <xf numFmtId="14" fontId="1" fillId="0" borderId="1" xfId="0" applyNumberFormat="1" applyFont="1" applyFill="1" applyBorder="1"/>
    <xf numFmtId="10" fontId="1" fillId="0" borderId="1" xfId="0" applyNumberFormat="1" applyFont="1" applyBorder="1"/>
    <xf numFmtId="0" fontId="3" fillId="0" borderId="1" xfId="1" applyFont="1" applyBorder="1"/>
    <xf numFmtId="0" fontId="1" fillId="3" borderId="1" xfId="0" applyFont="1" applyFill="1" applyBorder="1"/>
    <xf numFmtId="8" fontId="1" fillId="0" borderId="1" xfId="0" applyNumberFormat="1" applyFont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6" fontId="1" fillId="0" borderId="1" xfId="0" applyNumberFormat="1" applyFont="1" applyBorder="1"/>
    <xf numFmtId="0" fontId="2" fillId="0" borderId="1" xfId="1" applyBorder="1"/>
    <xf numFmtId="0" fontId="4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nopes.com/social-security-fun-facts/" TargetMode="External"/><Relationship Id="rId2" Type="http://schemas.openxmlformats.org/officeDocument/2006/relationships/hyperlink" Target="https://www.thebalance.com/us-gdp-by-year-3305543" TargetMode="External"/><Relationship Id="rId1" Type="http://schemas.openxmlformats.org/officeDocument/2006/relationships/hyperlink" Target="https://www.treasurydirect.gov/govt/reports/pd/histdebt/histdebt.ht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rdwolff.com/what_china_learned_from_u_s_capitalism_s_development" TargetMode="External"/><Relationship Id="rId4" Type="http://schemas.openxmlformats.org/officeDocument/2006/relationships/hyperlink" Target="http://www.mygovcost.org/wp-content/uploads/2017/05/FY2016-B-ownership-US-government-national-debt-public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069FB-3A98-47D8-8BB6-8D134703EF0E}">
  <dimension ref="A1:I14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3"/>
  <cols>
    <col min="1" max="1" width="12.84375" style="1" customWidth="1"/>
    <col min="2" max="2" width="19.61328125" style="1" bestFit="1" customWidth="1"/>
    <col min="3" max="3" width="9.61328125" style="1" customWidth="1"/>
    <col min="4" max="4" width="16.69140625" style="1" bestFit="1" customWidth="1"/>
    <col min="5" max="5" width="0.4609375" style="1" customWidth="1"/>
    <col min="6" max="6" width="21.69140625" style="1" bestFit="1" customWidth="1"/>
    <col min="7" max="7" width="9.07421875" style="1" bestFit="1" customWidth="1"/>
    <col min="8" max="8" width="30.07421875" style="1" bestFit="1" customWidth="1"/>
    <col min="9" max="9" width="11.921875" style="1" bestFit="1" customWidth="1"/>
    <col min="10" max="10" width="9.15234375" style="1" customWidth="1"/>
    <col min="11" max="16384" width="9.23046875" style="1"/>
  </cols>
  <sheetData>
    <row r="1" spans="1:9" x14ac:dyDescent="0.3">
      <c r="A1" s="3" t="s">
        <v>0</v>
      </c>
      <c r="B1" s="3" t="s">
        <v>71</v>
      </c>
      <c r="C1" s="3" t="s">
        <v>1</v>
      </c>
      <c r="D1" s="3" t="s">
        <v>4</v>
      </c>
      <c r="E1" s="7"/>
      <c r="F1" s="3" t="s">
        <v>6</v>
      </c>
      <c r="G1" s="3" t="s">
        <v>1</v>
      </c>
      <c r="H1" s="3" t="s">
        <v>7</v>
      </c>
      <c r="I1" s="3" t="s">
        <v>74</v>
      </c>
    </row>
    <row r="2" spans="1:9" x14ac:dyDescent="0.3">
      <c r="A2" s="2">
        <v>43738</v>
      </c>
      <c r="B2" s="9">
        <v>22719000000000</v>
      </c>
      <c r="C2" s="5">
        <f t="shared" ref="C2:C35" si="0">(B2/B3-1)</f>
        <v>5.5911879531511444E-2</v>
      </c>
      <c r="E2" s="7"/>
      <c r="F2" s="11">
        <v>19073000000000</v>
      </c>
      <c r="G2" s="5">
        <v>2.3E-2</v>
      </c>
      <c r="H2" s="1" t="s">
        <v>90</v>
      </c>
      <c r="I2" s="8">
        <f t="shared" ref="I2:I5" si="1">F2/B2</f>
        <v>0.83951758440072188</v>
      </c>
    </row>
    <row r="3" spans="1:9" x14ac:dyDescent="0.3">
      <c r="A3" s="2">
        <v>43373</v>
      </c>
      <c r="B3" s="9">
        <v>21516000000000</v>
      </c>
      <c r="C3" s="5">
        <f t="shared" si="0"/>
        <v>6.2833432128037936E-2</v>
      </c>
      <c r="D3" s="1" t="s">
        <v>89</v>
      </c>
      <c r="E3" s="7"/>
      <c r="F3" s="11">
        <v>18638000000000</v>
      </c>
      <c r="G3" s="5">
        <v>2.9000000000000001E-2</v>
      </c>
      <c r="H3" s="1" t="s">
        <v>91</v>
      </c>
      <c r="I3" s="8">
        <f t="shared" si="1"/>
        <v>0.86623907789551957</v>
      </c>
    </row>
    <row r="4" spans="1:9" x14ac:dyDescent="0.3">
      <c r="A4" s="2">
        <v>43008</v>
      </c>
      <c r="B4" s="9">
        <v>20244000000000</v>
      </c>
      <c r="C4" s="5">
        <f t="shared" si="0"/>
        <v>3.4258457530519371E-2</v>
      </c>
      <c r="E4" s="7"/>
      <c r="F4" s="11">
        <v>17093000000000</v>
      </c>
      <c r="G4" s="5">
        <v>2.3E-2</v>
      </c>
      <c r="I4" s="8">
        <f t="shared" si="1"/>
        <v>0.84434894289666074</v>
      </c>
    </row>
    <row r="5" spans="1:9" x14ac:dyDescent="0.3">
      <c r="A5" s="2">
        <v>42643</v>
      </c>
      <c r="B5" s="9">
        <v>19573444000000</v>
      </c>
      <c r="C5" s="5">
        <f t="shared" si="0"/>
        <v>7.8389947934555115E-2</v>
      </c>
      <c r="E5" s="7"/>
      <c r="F5" s="11">
        <v>16716000000000.002</v>
      </c>
      <c r="G5" s="5">
        <v>1.4999999999999999E-2</v>
      </c>
      <c r="I5" s="8">
        <f t="shared" si="1"/>
        <v>0.85401424501482737</v>
      </c>
    </row>
    <row r="6" spans="1:9" x14ac:dyDescent="0.3">
      <c r="A6" s="2">
        <v>42277</v>
      </c>
      <c r="B6" s="9">
        <v>18150618000000</v>
      </c>
      <c r="C6" s="5">
        <f t="shared" si="0"/>
        <v>1.832056212074118E-2</v>
      </c>
      <c r="E6" s="7"/>
      <c r="F6" s="11">
        <v>16472000000000.002</v>
      </c>
      <c r="G6" s="5">
        <v>2.9000000000000001E-2</v>
      </c>
      <c r="H6" s="1" t="s">
        <v>56</v>
      </c>
      <c r="I6" s="8">
        <f>F6/B6</f>
        <v>0.90751730877703463</v>
      </c>
    </row>
    <row r="7" spans="1:9" x14ac:dyDescent="0.3">
      <c r="A7" s="2">
        <v>41912</v>
      </c>
      <c r="B7" s="9">
        <v>17824071000000</v>
      </c>
      <c r="C7" s="5">
        <f t="shared" si="0"/>
        <v>6.4874839468845646E-2</v>
      </c>
      <c r="E7" s="7"/>
      <c r="F7" s="11">
        <v>16013000000000.002</v>
      </c>
      <c r="G7" s="5">
        <v>2.5999999999999999E-2</v>
      </c>
      <c r="H7" s="1" t="s">
        <v>55</v>
      </c>
      <c r="I7" s="8">
        <f t="shared" ref="I7:I70" si="2">F7/B7</f>
        <v>0.89839184325511279</v>
      </c>
    </row>
    <row r="8" spans="1:9" x14ac:dyDescent="0.3">
      <c r="A8" s="2">
        <v>41547</v>
      </c>
      <c r="B8" s="9">
        <v>16738184000000</v>
      </c>
      <c r="C8" s="5">
        <f t="shared" si="0"/>
        <v>4.182328648001743E-2</v>
      </c>
      <c r="E8" s="7"/>
      <c r="F8" s="11">
        <v>15612000000000</v>
      </c>
      <c r="G8" s="5">
        <v>1.7000000000000001E-2</v>
      </c>
      <c r="H8" s="1" t="s">
        <v>54</v>
      </c>
      <c r="I8" s="8">
        <f t="shared" si="2"/>
        <v>0.93271767116432702</v>
      </c>
    </row>
    <row r="9" spans="1:9" x14ac:dyDescent="0.3">
      <c r="A9" s="2">
        <v>41182</v>
      </c>
      <c r="B9" s="9">
        <v>16066241000000</v>
      </c>
      <c r="C9" s="5">
        <f t="shared" si="0"/>
        <v>8.6265832969357081E-2</v>
      </c>
      <c r="E9" s="7"/>
      <c r="F9" s="11">
        <v>15355000000000</v>
      </c>
      <c r="G9" s="5">
        <v>2.1999999999999999E-2</v>
      </c>
      <c r="H9" s="1" t="s">
        <v>53</v>
      </c>
      <c r="I9" s="8">
        <f t="shared" si="2"/>
        <v>0.95573071510629026</v>
      </c>
    </row>
    <row r="10" spans="1:9" x14ac:dyDescent="0.3">
      <c r="A10" s="2">
        <v>40816</v>
      </c>
      <c r="B10" s="9">
        <v>14790340000000</v>
      </c>
      <c r="C10" s="5">
        <f t="shared" si="0"/>
        <v>9.0602503844857019E-2</v>
      </c>
      <c r="E10" s="7"/>
      <c r="F10" s="11">
        <v>15021000000000</v>
      </c>
      <c r="G10" s="5">
        <v>1.6E-2</v>
      </c>
      <c r="H10" s="1" t="s">
        <v>52</v>
      </c>
      <c r="I10" s="8">
        <f t="shared" si="2"/>
        <v>1.0155953142388883</v>
      </c>
    </row>
    <row r="11" spans="1:9" x14ac:dyDescent="0.3">
      <c r="A11" s="2">
        <v>40451</v>
      </c>
      <c r="B11" s="9">
        <v>13561623000000</v>
      </c>
      <c r="C11" s="5">
        <f t="shared" si="0"/>
        <v>0.138691663834972</v>
      </c>
      <c r="D11" s="1" t="s">
        <v>69</v>
      </c>
      <c r="E11" s="7"/>
      <c r="F11" s="11">
        <v>14784000000000</v>
      </c>
      <c r="G11" s="5">
        <v>2.5000000000000001E-2</v>
      </c>
      <c r="H11" s="1" t="s">
        <v>67</v>
      </c>
      <c r="I11" s="8">
        <f t="shared" si="2"/>
        <v>1.0901350081771186</v>
      </c>
    </row>
    <row r="12" spans="1:9" x14ac:dyDescent="0.3">
      <c r="A12" s="2">
        <v>40086</v>
      </c>
      <c r="B12" s="9">
        <v>11909829000000</v>
      </c>
      <c r="C12" s="5">
        <f t="shared" si="0"/>
        <v>0.18804545760606906</v>
      </c>
      <c r="D12" s="1" t="s">
        <v>69</v>
      </c>
      <c r="E12" s="7"/>
      <c r="F12" s="11">
        <v>14419000000000</v>
      </c>
      <c r="G12" s="5">
        <v>-2.8000000000000001E-2</v>
      </c>
      <c r="H12" s="1" t="s">
        <v>51</v>
      </c>
      <c r="I12" s="8">
        <f t="shared" si="2"/>
        <v>1.2106806907135275</v>
      </c>
    </row>
    <row r="13" spans="1:9" x14ac:dyDescent="0.3">
      <c r="A13" s="2">
        <v>39721</v>
      </c>
      <c r="B13" s="9">
        <v>10024725000000</v>
      </c>
      <c r="C13" s="5">
        <f t="shared" si="0"/>
        <v>0.11291198717357331</v>
      </c>
      <c r="D13" s="1" t="s">
        <v>69</v>
      </c>
      <c r="E13" s="7"/>
      <c r="F13" s="11">
        <v>14830000000000</v>
      </c>
      <c r="G13" s="5">
        <v>-3.0000000000000001E-3</v>
      </c>
      <c r="H13" s="1" t="s">
        <v>50</v>
      </c>
      <c r="I13" s="8">
        <f t="shared" si="2"/>
        <v>1.4793423260987209</v>
      </c>
    </row>
    <row r="14" spans="1:9" x14ac:dyDescent="0.3">
      <c r="A14" s="2">
        <v>39355</v>
      </c>
      <c r="B14" s="9">
        <v>9007653000000</v>
      </c>
      <c r="C14" s="5">
        <f t="shared" si="0"/>
        <v>5.8855122867426113E-2</v>
      </c>
      <c r="E14" s="7"/>
      <c r="F14" s="11">
        <v>14874000000000</v>
      </c>
      <c r="G14" s="5">
        <v>1.7999999999999999E-2</v>
      </c>
      <c r="H14" s="1" t="s">
        <v>66</v>
      </c>
      <c r="I14" s="8">
        <f t="shared" si="2"/>
        <v>1.6512625430841974</v>
      </c>
    </row>
    <row r="15" spans="1:9" x14ac:dyDescent="0.3">
      <c r="A15" s="2">
        <v>38990</v>
      </c>
      <c r="B15" s="9">
        <v>8506974000000</v>
      </c>
      <c r="C15" s="5">
        <f t="shared" si="0"/>
        <v>7.2391906422899721E-2</v>
      </c>
      <c r="E15" s="7"/>
      <c r="F15" s="11">
        <v>14614000000000</v>
      </c>
      <c r="G15" s="5">
        <v>2.7E-2</v>
      </c>
      <c r="H15" s="1" t="s">
        <v>30</v>
      </c>
      <c r="I15" s="8">
        <f t="shared" si="2"/>
        <v>1.7178846438228212</v>
      </c>
    </row>
    <row r="16" spans="1:9" x14ac:dyDescent="0.3">
      <c r="A16" s="2">
        <v>38625</v>
      </c>
      <c r="B16" s="9">
        <v>7932710000000</v>
      </c>
      <c r="C16" s="5">
        <f t="shared" si="0"/>
        <v>7.5030901661771399E-2</v>
      </c>
      <c r="E16" s="7"/>
      <c r="F16" s="11">
        <v>14234000000000</v>
      </c>
      <c r="G16" s="5">
        <v>3.3000000000000002E-2</v>
      </c>
      <c r="H16" s="1" t="s">
        <v>49</v>
      </c>
      <c r="I16" s="8">
        <f t="shared" si="2"/>
        <v>1.7943426647387841</v>
      </c>
    </row>
    <row r="17" spans="1:9" x14ac:dyDescent="0.3">
      <c r="A17" s="2">
        <v>38260</v>
      </c>
      <c r="B17" s="9">
        <v>7379053000000</v>
      </c>
      <c r="C17" s="5">
        <f t="shared" si="0"/>
        <v>8.7837492192142763E-2</v>
      </c>
      <c r="E17" s="7"/>
      <c r="F17" s="11">
        <v>13774000000000</v>
      </c>
      <c r="G17" s="5">
        <v>3.7999999999999999E-2</v>
      </c>
      <c r="H17" s="1" t="s">
        <v>58</v>
      </c>
      <c r="I17" s="8">
        <f t="shared" si="2"/>
        <v>1.8666351901795528</v>
      </c>
    </row>
    <row r="18" spans="1:9" x14ac:dyDescent="0.3">
      <c r="A18" s="2">
        <v>37894</v>
      </c>
      <c r="B18" s="9">
        <v>6783231000000</v>
      </c>
      <c r="C18" s="5">
        <f t="shared" si="0"/>
        <v>8.9109500667604813E-2</v>
      </c>
      <c r="E18" s="7"/>
      <c r="F18" s="11">
        <v>13271000000000</v>
      </c>
      <c r="G18" s="5">
        <v>2.8000000000000001E-2</v>
      </c>
      <c r="H18" s="1" t="s">
        <v>65</v>
      </c>
      <c r="I18" s="8">
        <f t="shared" si="2"/>
        <v>1.9564422912915689</v>
      </c>
    </row>
    <row r="19" spans="1:9" x14ac:dyDescent="0.3">
      <c r="A19" s="2">
        <v>37529</v>
      </c>
      <c r="B19" s="9">
        <v>6228236000000</v>
      </c>
      <c r="C19" s="5">
        <f t="shared" si="0"/>
        <v>7.2453840859597385E-2</v>
      </c>
      <c r="E19" s="7"/>
      <c r="F19" s="11">
        <v>12909000000000</v>
      </c>
      <c r="G19" s="5">
        <v>1.7999999999999999E-2</v>
      </c>
      <c r="H19" s="1" t="s">
        <v>48</v>
      </c>
      <c r="I19" s="8">
        <f t="shared" si="2"/>
        <v>2.0726574908208359</v>
      </c>
    </row>
    <row r="20" spans="1:9" x14ac:dyDescent="0.3">
      <c r="A20" s="2">
        <v>37164</v>
      </c>
      <c r="B20" s="9">
        <v>5807463000000</v>
      </c>
      <c r="C20" s="5">
        <f t="shared" si="0"/>
        <v>2.3489746003738432E-2</v>
      </c>
      <c r="E20" s="7"/>
      <c r="F20" s="11">
        <v>12682000000000</v>
      </c>
      <c r="G20" s="5">
        <v>0.01</v>
      </c>
      <c r="H20" s="1" t="s">
        <v>47</v>
      </c>
      <c r="I20" s="8">
        <f t="shared" si="2"/>
        <v>2.1837418507875124</v>
      </c>
    </row>
    <row r="21" spans="1:9" x14ac:dyDescent="0.3">
      <c r="A21" s="2">
        <v>36799</v>
      </c>
      <c r="B21" s="9">
        <v>5674178000000</v>
      </c>
      <c r="C21" s="5">
        <f t="shared" si="0"/>
        <v>3.1658666991025708E-3</v>
      </c>
      <c r="E21" s="7"/>
      <c r="F21" s="11">
        <v>12560000000000</v>
      </c>
      <c r="G21" s="5">
        <v>4.1000000000000002E-2</v>
      </c>
      <c r="H21" s="1" t="s">
        <v>46</v>
      </c>
      <c r="I21" s="8">
        <f t="shared" si="2"/>
        <v>2.2135364805263422</v>
      </c>
    </row>
    <row r="22" spans="1:9" x14ac:dyDescent="0.3">
      <c r="A22" s="2">
        <v>36433</v>
      </c>
      <c r="B22" s="9">
        <v>5656271000000</v>
      </c>
      <c r="C22" s="5">
        <f t="shared" si="0"/>
        <v>2.3538446811394387E-2</v>
      </c>
      <c r="E22" s="7"/>
      <c r="F22" s="11">
        <v>12066000000000</v>
      </c>
      <c r="G22" s="5">
        <v>4.7E-2</v>
      </c>
      <c r="H22" s="1" t="s">
        <v>64</v>
      </c>
      <c r="I22" s="8">
        <f t="shared" si="2"/>
        <v>2.1332075496382688</v>
      </c>
    </row>
    <row r="23" spans="1:9" x14ac:dyDescent="0.3">
      <c r="A23" s="2">
        <v>36068</v>
      </c>
      <c r="B23" s="9">
        <v>5526193000000</v>
      </c>
      <c r="C23" s="5">
        <f t="shared" si="0"/>
        <v>2.0883789205020431E-2</v>
      </c>
      <c r="E23" s="7"/>
      <c r="F23" s="11">
        <v>11526000000000</v>
      </c>
      <c r="G23" s="5">
        <v>4.4999999999999998E-2</v>
      </c>
      <c r="H23" s="1" t="s">
        <v>45</v>
      </c>
      <c r="I23" s="8">
        <f t="shared" si="2"/>
        <v>2.0857034852021998</v>
      </c>
    </row>
    <row r="24" spans="1:9" x14ac:dyDescent="0.3">
      <c r="A24" s="2">
        <v>35703</v>
      </c>
      <c r="B24" s="9">
        <v>5413146000000</v>
      </c>
      <c r="C24" s="5">
        <f t="shared" si="0"/>
        <v>3.6046279951561955E-2</v>
      </c>
      <c r="E24" s="7"/>
      <c r="F24" s="11">
        <v>11035000000000</v>
      </c>
      <c r="G24" s="5">
        <v>4.4999999999999998E-2</v>
      </c>
      <c r="H24" s="1" t="s">
        <v>58</v>
      </c>
      <c r="I24" s="8">
        <f t="shared" si="2"/>
        <v>2.038555767755017</v>
      </c>
    </row>
    <row r="25" spans="1:9" x14ac:dyDescent="0.3">
      <c r="A25" s="2">
        <v>35338</v>
      </c>
      <c r="B25" s="9">
        <v>5224811000000</v>
      </c>
      <c r="C25" s="5">
        <f t="shared" si="0"/>
        <v>5.0427997039796946E-2</v>
      </c>
      <c r="E25" s="7"/>
      <c r="F25" s="11">
        <v>10561000000000</v>
      </c>
      <c r="G25" s="5">
        <v>3.7999999999999999E-2</v>
      </c>
      <c r="H25" s="1" t="s">
        <v>44</v>
      </c>
      <c r="I25" s="8">
        <f t="shared" si="2"/>
        <v>2.0213171347250647</v>
      </c>
    </row>
    <row r="26" spans="1:9" x14ac:dyDescent="0.3">
      <c r="A26" s="2">
        <v>34971</v>
      </c>
      <c r="B26" s="9">
        <v>4973983000000</v>
      </c>
      <c r="C26" s="5">
        <f t="shared" si="0"/>
        <v>5.992925257045445E-2</v>
      </c>
      <c r="E26" s="7"/>
      <c r="F26" s="11">
        <v>10175000000000</v>
      </c>
      <c r="G26" s="5">
        <v>2.7E-2</v>
      </c>
      <c r="H26" s="1" t="s">
        <v>43</v>
      </c>
      <c r="I26" s="8">
        <f t="shared" si="2"/>
        <v>2.0456443055796534</v>
      </c>
    </row>
    <row r="27" spans="1:9" x14ac:dyDescent="0.3">
      <c r="A27" s="2">
        <v>34607</v>
      </c>
      <c r="B27" s="9">
        <v>4692750000000</v>
      </c>
      <c r="C27" s="5">
        <f t="shared" si="0"/>
        <v>6.375647768814563E-2</v>
      </c>
      <c r="E27" s="7"/>
      <c r="F27" s="11">
        <v>9905000000000</v>
      </c>
      <c r="G27" s="5">
        <v>0.04</v>
      </c>
      <c r="H27" s="1" t="s">
        <v>58</v>
      </c>
      <c r="I27" s="8">
        <f t="shared" si="2"/>
        <v>2.1107026796654416</v>
      </c>
    </row>
    <row r="28" spans="1:9" x14ac:dyDescent="0.3">
      <c r="A28" s="2">
        <v>34242</v>
      </c>
      <c r="B28" s="9">
        <v>4411489000000</v>
      </c>
      <c r="C28" s="5">
        <f t="shared" si="0"/>
        <v>8.5338337817966403E-2</v>
      </c>
      <c r="E28" s="7"/>
      <c r="F28" s="11">
        <v>9521000000000</v>
      </c>
      <c r="G28" s="5">
        <v>2.7E-2</v>
      </c>
      <c r="H28" s="1" t="s">
        <v>42</v>
      </c>
      <c r="I28" s="8">
        <f t="shared" si="2"/>
        <v>2.1582282082081581</v>
      </c>
    </row>
    <row r="29" spans="1:9" x14ac:dyDescent="0.3">
      <c r="A29" s="2">
        <v>33877</v>
      </c>
      <c r="B29" s="9">
        <v>4064621000000</v>
      </c>
      <c r="C29" s="5">
        <f t="shared" si="0"/>
        <v>0.10894542688558073</v>
      </c>
      <c r="E29" s="7"/>
      <c r="F29" s="11">
        <v>9267000000000</v>
      </c>
      <c r="G29" s="5">
        <v>3.5999999999999997E-2</v>
      </c>
      <c r="H29" s="1" t="s">
        <v>63</v>
      </c>
      <c r="I29" s="8">
        <f t="shared" si="2"/>
        <v>2.2799173649892572</v>
      </c>
    </row>
    <row r="30" spans="1:9" x14ac:dyDescent="0.3">
      <c r="A30" s="2">
        <v>33511</v>
      </c>
      <c r="B30" s="9">
        <v>3665303000000</v>
      </c>
      <c r="C30" s="5">
        <f t="shared" si="0"/>
        <v>0.13360599484182334</v>
      </c>
      <c r="E30" s="7"/>
      <c r="F30" s="11">
        <v>8948000000000</v>
      </c>
      <c r="G30" s="5">
        <v>-1E-3</v>
      </c>
      <c r="H30" s="1" t="s">
        <v>25</v>
      </c>
      <c r="I30" s="8">
        <f t="shared" si="2"/>
        <v>2.4412715674529499</v>
      </c>
    </row>
    <row r="31" spans="1:9" x14ac:dyDescent="0.3">
      <c r="A31" s="2">
        <v>33144</v>
      </c>
      <c r="B31" s="9">
        <v>3233313000000</v>
      </c>
      <c r="C31" s="5">
        <f t="shared" si="0"/>
        <v>0.13154543364301707</v>
      </c>
      <c r="E31" s="7"/>
      <c r="F31" s="11">
        <v>8955000000000</v>
      </c>
      <c r="G31" s="5">
        <v>1.9E-2</v>
      </c>
      <c r="H31" s="1" t="s">
        <v>25</v>
      </c>
      <c r="I31" s="8">
        <f t="shared" si="2"/>
        <v>2.7696050459698767</v>
      </c>
    </row>
    <row r="32" spans="1:9" x14ac:dyDescent="0.3">
      <c r="A32" s="2">
        <v>32780</v>
      </c>
      <c r="B32" s="9">
        <v>2857431000000</v>
      </c>
      <c r="C32" s="5">
        <f t="shared" si="0"/>
        <v>9.8024545620130743E-2</v>
      </c>
      <c r="E32" s="7"/>
      <c r="F32" s="11">
        <v>8786000000000</v>
      </c>
      <c r="G32" s="5">
        <v>3.6999999999999998E-2</v>
      </c>
      <c r="H32" s="1" t="s">
        <v>41</v>
      </c>
      <c r="I32" s="8">
        <f t="shared" si="2"/>
        <v>3.0747899074378351</v>
      </c>
    </row>
    <row r="33" spans="1:9" x14ac:dyDescent="0.3">
      <c r="A33" s="2">
        <v>32416</v>
      </c>
      <c r="B33" s="9">
        <v>2602338000000</v>
      </c>
      <c r="C33" s="5">
        <f t="shared" si="0"/>
        <v>0.10724735850284883</v>
      </c>
      <c r="E33" s="7"/>
      <c r="F33" s="11">
        <v>8475000000000</v>
      </c>
      <c r="G33" s="5">
        <v>4.2000000000000003E-2</v>
      </c>
      <c r="H33" s="1" t="s">
        <v>30</v>
      </c>
      <c r="I33" s="8">
        <f t="shared" si="2"/>
        <v>3.2566868715747148</v>
      </c>
    </row>
    <row r="34" spans="1:9" x14ac:dyDescent="0.3">
      <c r="A34" s="2">
        <v>32050</v>
      </c>
      <c r="B34" s="9">
        <v>2350277000000</v>
      </c>
      <c r="C34" s="5">
        <f t="shared" si="0"/>
        <v>0.10585502396599455</v>
      </c>
      <c r="E34" s="7"/>
      <c r="F34" s="11">
        <v>8132999999999.999</v>
      </c>
      <c r="G34" s="5">
        <v>3.5000000000000003E-2</v>
      </c>
      <c r="H34" s="1" t="s">
        <v>40</v>
      </c>
      <c r="I34" s="8">
        <f t="shared" si="2"/>
        <v>3.4604431732940411</v>
      </c>
    </row>
    <row r="35" spans="1:9" x14ac:dyDescent="0.3">
      <c r="A35" s="2">
        <v>31685</v>
      </c>
      <c r="B35" s="9">
        <v>2125303000000</v>
      </c>
      <c r="C35" s="5">
        <f t="shared" si="0"/>
        <v>0.16576134206350379</v>
      </c>
      <c r="E35" s="7"/>
      <c r="F35" s="11">
        <v>7861000000000</v>
      </c>
      <c r="G35" s="5">
        <v>3.5000000000000003E-2</v>
      </c>
      <c r="H35" s="1" t="s">
        <v>39</v>
      </c>
      <c r="I35" s="8">
        <f t="shared" si="2"/>
        <v>3.6987667170281133</v>
      </c>
    </row>
    <row r="36" spans="1:9" x14ac:dyDescent="0.3">
      <c r="A36" s="4">
        <v>31320</v>
      </c>
      <c r="B36" s="10">
        <v>1823103000000</v>
      </c>
      <c r="C36" s="5">
        <f t="shared" ref="C36:C67" si="3">(B36/B37-1)</f>
        <v>0.15953852592373052</v>
      </c>
      <c r="E36" s="7"/>
      <c r="F36" s="11">
        <v>7594000000000</v>
      </c>
      <c r="G36" s="5">
        <v>4.2000000000000003E-2</v>
      </c>
      <c r="H36" s="1" t="s">
        <v>58</v>
      </c>
      <c r="I36" s="8">
        <f t="shared" si="2"/>
        <v>4.1654256506626339</v>
      </c>
    </row>
    <row r="37" spans="1:9" x14ac:dyDescent="0.3">
      <c r="A37" s="4">
        <v>30955</v>
      </c>
      <c r="B37" s="10">
        <v>1572266000000</v>
      </c>
      <c r="C37" s="5">
        <f t="shared" si="3"/>
        <v>0.14163126901489242</v>
      </c>
      <c r="E37" s="7"/>
      <c r="F37" s="11">
        <v>7285000000000</v>
      </c>
      <c r="G37" s="5">
        <v>7.2999999999999995E-2</v>
      </c>
      <c r="I37" s="8">
        <f t="shared" si="2"/>
        <v>4.6334398886702379</v>
      </c>
    </row>
    <row r="38" spans="1:9" x14ac:dyDescent="0.3">
      <c r="A38" s="4">
        <v>30589</v>
      </c>
      <c r="B38" s="10">
        <v>1377210000000</v>
      </c>
      <c r="C38" s="5">
        <f t="shared" si="3"/>
        <v>0.20592731915161888</v>
      </c>
      <c r="E38" s="7"/>
      <c r="F38" s="11">
        <v>6792000000000</v>
      </c>
      <c r="G38" s="5">
        <v>4.5999999999999999E-2</v>
      </c>
      <c r="H38" s="1" t="s">
        <v>38</v>
      </c>
      <c r="I38" s="8">
        <f t="shared" si="2"/>
        <v>4.9317097610386211</v>
      </c>
    </row>
    <row r="39" spans="1:9" x14ac:dyDescent="0.3">
      <c r="A39" s="4">
        <v>30224</v>
      </c>
      <c r="B39" s="10">
        <v>1142034000000</v>
      </c>
      <c r="C39" s="5">
        <f t="shared" si="3"/>
        <v>0.14448892875217334</v>
      </c>
      <c r="E39" s="7"/>
      <c r="F39" s="11">
        <v>6491000000000</v>
      </c>
      <c r="G39" s="5">
        <v>-1.9E-2</v>
      </c>
      <c r="H39" s="1" t="s">
        <v>29</v>
      </c>
      <c r="I39" s="8">
        <f t="shared" si="2"/>
        <v>5.683718698392517</v>
      </c>
    </row>
    <row r="40" spans="1:9" x14ac:dyDescent="0.3">
      <c r="A40" s="4">
        <v>29859</v>
      </c>
      <c r="B40" s="10">
        <v>997855000000</v>
      </c>
      <c r="C40" s="5">
        <f t="shared" si="3"/>
        <v>9.932125226258437E-2</v>
      </c>
      <c r="E40" s="7"/>
      <c r="F40" s="11">
        <v>6618000000000</v>
      </c>
      <c r="G40" s="5">
        <v>2.5999999999999999E-2</v>
      </c>
      <c r="H40" s="1" t="s">
        <v>37</v>
      </c>
      <c r="I40" s="8">
        <f t="shared" si="2"/>
        <v>6.6322261250382066</v>
      </c>
    </row>
    <row r="41" spans="1:9" x14ac:dyDescent="0.3">
      <c r="A41" s="4">
        <v>29494</v>
      </c>
      <c r="B41" s="10">
        <v>907701000000</v>
      </c>
      <c r="C41" s="5">
        <f t="shared" si="3"/>
        <v>9.8221577483397216E-2</v>
      </c>
      <c r="E41" s="7"/>
      <c r="F41" s="11">
        <v>6450000000000</v>
      </c>
      <c r="G41" s="5">
        <v>-2E-3</v>
      </c>
      <c r="H41" s="1" t="s">
        <v>25</v>
      </c>
      <c r="I41" s="8">
        <f t="shared" si="2"/>
        <v>7.1058641557076614</v>
      </c>
    </row>
    <row r="42" spans="1:9" x14ac:dyDescent="0.3">
      <c r="A42" s="4">
        <v>29128</v>
      </c>
      <c r="B42" s="10">
        <v>826519000000</v>
      </c>
      <c r="C42" s="5">
        <f t="shared" si="3"/>
        <v>7.1253227294878929E-2</v>
      </c>
      <c r="E42" s="7"/>
      <c r="F42" s="11">
        <v>6466000000000</v>
      </c>
      <c r="G42" s="5">
        <v>3.2000000000000001E-2</v>
      </c>
      <c r="I42" s="8">
        <f t="shared" si="2"/>
        <v>7.823171639127473</v>
      </c>
    </row>
    <row r="43" spans="1:9" x14ac:dyDescent="0.3">
      <c r="A43" s="4">
        <v>28763</v>
      </c>
      <c r="B43" s="10">
        <v>771544000000</v>
      </c>
      <c r="C43" s="5">
        <f t="shared" si="3"/>
        <v>0.10403525842825245</v>
      </c>
      <c r="D43" s="1" t="s">
        <v>68</v>
      </c>
      <c r="E43" s="7"/>
      <c r="F43" s="11">
        <v>6267000000000</v>
      </c>
      <c r="G43" s="5">
        <v>5.6000000000000001E-2</v>
      </c>
      <c r="H43" s="1" t="s">
        <v>73</v>
      </c>
      <c r="I43" s="8">
        <f t="shared" si="2"/>
        <v>8.1226734962620402</v>
      </c>
    </row>
    <row r="44" spans="1:9" x14ac:dyDescent="0.3">
      <c r="A44" s="4">
        <v>28398</v>
      </c>
      <c r="B44" s="10">
        <v>698840000000</v>
      </c>
      <c r="C44" s="5">
        <f t="shared" si="3"/>
        <v>0.12637464480451555</v>
      </c>
      <c r="D44" s="1" t="s">
        <v>68</v>
      </c>
      <c r="E44" s="7"/>
      <c r="F44" s="11">
        <v>5937000000000</v>
      </c>
      <c r="G44" s="5">
        <v>4.5999999999999999E-2</v>
      </c>
      <c r="H44" s="1" t="s">
        <v>58</v>
      </c>
      <c r="I44" s="8">
        <f t="shared" si="2"/>
        <v>8.4955068399061293</v>
      </c>
    </row>
    <row r="45" spans="1:9" x14ac:dyDescent="0.3">
      <c r="A45" s="4">
        <v>27941</v>
      </c>
      <c r="B45" s="10">
        <v>620433000000</v>
      </c>
      <c r="C45" s="5">
        <f t="shared" si="3"/>
        <v>0.16362678149774279</v>
      </c>
      <c r="D45" s="1" t="s">
        <v>68</v>
      </c>
      <c r="E45" s="7"/>
      <c r="F45" s="11">
        <v>5675000000000</v>
      </c>
      <c r="G45" s="5">
        <v>5.3999999999999999E-2</v>
      </c>
      <c r="H45" s="1" t="s">
        <v>36</v>
      </c>
      <c r="I45" s="8">
        <f t="shared" si="2"/>
        <v>9.1468377729746813</v>
      </c>
    </row>
    <row r="46" spans="1:9" x14ac:dyDescent="0.3">
      <c r="A46" s="4">
        <v>27575</v>
      </c>
      <c r="B46" s="10">
        <v>533189000000</v>
      </c>
      <c r="C46" s="5">
        <f t="shared" si="3"/>
        <v>0.12236138593019819</v>
      </c>
      <c r="D46" s="1" t="s">
        <v>68</v>
      </c>
      <c r="E46" s="7"/>
      <c r="F46" s="11">
        <v>5385000000000</v>
      </c>
      <c r="G46" s="5">
        <v>-2E-3</v>
      </c>
      <c r="H46" s="1" t="s">
        <v>29</v>
      </c>
      <c r="I46" s="8">
        <f t="shared" si="2"/>
        <v>10.099608206470876</v>
      </c>
    </row>
    <row r="47" spans="1:9" x14ac:dyDescent="0.3">
      <c r="A47" s="2">
        <v>27210</v>
      </c>
      <c r="B47" s="9">
        <v>475060000000</v>
      </c>
      <c r="C47" s="5">
        <f t="shared" si="3"/>
        <v>3.6927415517459705E-2</v>
      </c>
      <c r="E47" s="7"/>
      <c r="F47" s="11">
        <v>5396000000000</v>
      </c>
      <c r="G47" s="5">
        <v>-5.0000000000000001E-3</v>
      </c>
      <c r="H47" s="1" t="s">
        <v>35</v>
      </c>
      <c r="I47" s="8">
        <f t="shared" si="2"/>
        <v>11.358565233865196</v>
      </c>
    </row>
    <row r="48" spans="1:9" x14ac:dyDescent="0.3">
      <c r="A48" s="2">
        <v>26845</v>
      </c>
      <c r="B48" s="9">
        <v>458142000000</v>
      </c>
      <c r="C48" s="5">
        <f t="shared" si="3"/>
        <v>7.2279174273276237E-2</v>
      </c>
      <c r="E48" s="7"/>
      <c r="F48" s="11">
        <v>5424000000000</v>
      </c>
      <c r="G48" s="5">
        <v>5.6000000000000001E-2</v>
      </c>
      <c r="H48" s="1" t="s">
        <v>62</v>
      </c>
      <c r="I48" s="8">
        <f t="shared" si="2"/>
        <v>11.839124114357558</v>
      </c>
    </row>
    <row r="49" spans="1:9" x14ac:dyDescent="0.3">
      <c r="A49" s="2">
        <v>26480</v>
      </c>
      <c r="B49" s="9">
        <v>427260000000</v>
      </c>
      <c r="C49" s="5">
        <f t="shared" si="3"/>
        <v>7.3167055986737894E-2</v>
      </c>
      <c r="E49" s="7"/>
      <c r="F49" s="11">
        <v>5134000000000</v>
      </c>
      <c r="G49" s="5">
        <v>5.1999999999999998E-2</v>
      </c>
      <c r="H49" s="1" t="s">
        <v>34</v>
      </c>
      <c r="I49" s="8">
        <f t="shared" si="2"/>
        <v>12.016102607311707</v>
      </c>
    </row>
    <row r="50" spans="1:9" x14ac:dyDescent="0.3">
      <c r="A50" s="2">
        <v>26114</v>
      </c>
      <c r="B50" s="9">
        <v>398130000000</v>
      </c>
      <c r="C50" s="5">
        <f t="shared" si="3"/>
        <v>7.3361030305808095E-2</v>
      </c>
      <c r="E50" s="7"/>
      <c r="F50" s="11">
        <v>4878000000000</v>
      </c>
      <c r="G50" s="5">
        <v>3.3000000000000002E-2</v>
      </c>
      <c r="H50" s="1" t="s">
        <v>33</v>
      </c>
      <c r="I50" s="8">
        <f t="shared" si="2"/>
        <v>12.252279406224098</v>
      </c>
    </row>
    <row r="51" spans="1:9" x14ac:dyDescent="0.3">
      <c r="A51" s="2">
        <v>25749</v>
      </c>
      <c r="B51" s="9">
        <v>370919000000</v>
      </c>
      <c r="C51" s="5">
        <f t="shared" si="3"/>
        <v>4.8623204794753017E-2</v>
      </c>
      <c r="E51" s="7"/>
      <c r="F51" s="11">
        <v>4722000000000</v>
      </c>
      <c r="G51" s="5">
        <v>2E-3</v>
      </c>
      <c r="H51" s="1" t="s">
        <v>25</v>
      </c>
      <c r="I51" s="8">
        <f t="shared" si="2"/>
        <v>12.73054224776838</v>
      </c>
    </row>
    <row r="52" spans="1:9" x14ac:dyDescent="0.3">
      <c r="A52" s="2">
        <v>25384</v>
      </c>
      <c r="B52" s="9">
        <v>353720000000</v>
      </c>
      <c r="C52" s="5">
        <f t="shared" si="3"/>
        <v>1.7670853736427405E-2</v>
      </c>
      <c r="E52" s="7"/>
      <c r="F52" s="11">
        <v>4713000000000</v>
      </c>
      <c r="G52" s="5">
        <v>3.1E-2</v>
      </c>
      <c r="H52" s="1" t="s">
        <v>61</v>
      </c>
      <c r="I52" s="8">
        <f t="shared" si="2"/>
        <v>13.32409815673414</v>
      </c>
    </row>
    <row r="53" spans="1:9" x14ac:dyDescent="0.3">
      <c r="A53" s="2">
        <v>25019</v>
      </c>
      <c r="B53" s="9">
        <v>347578000000</v>
      </c>
      <c r="C53" s="5">
        <f t="shared" si="3"/>
        <v>6.5467888333369029E-2</v>
      </c>
      <c r="E53" s="7"/>
      <c r="F53" s="11">
        <v>4569000000000</v>
      </c>
      <c r="G53" s="5">
        <v>4.9000000000000002E-2</v>
      </c>
      <c r="H53" s="1" t="s">
        <v>32</v>
      </c>
      <c r="I53" s="8">
        <f t="shared" si="2"/>
        <v>13.145250850168884</v>
      </c>
    </row>
    <row r="54" spans="1:9" x14ac:dyDescent="0.3">
      <c r="A54" s="2">
        <v>24653</v>
      </c>
      <c r="B54" s="9">
        <v>326221000000</v>
      </c>
      <c r="C54" s="5">
        <f t="shared" si="3"/>
        <v>1.9736986061574147E-2</v>
      </c>
      <c r="E54" s="7"/>
      <c r="F54" s="11">
        <v>4355000000000.0005</v>
      </c>
      <c r="G54" s="5">
        <v>2.7E-2</v>
      </c>
      <c r="H54" s="1" t="s">
        <v>58</v>
      </c>
      <c r="I54" s="8">
        <f t="shared" si="2"/>
        <v>13.349845656778689</v>
      </c>
    </row>
    <row r="55" spans="1:9" x14ac:dyDescent="0.3">
      <c r="A55" s="2">
        <v>24288</v>
      </c>
      <c r="B55" s="9">
        <v>319907000000</v>
      </c>
      <c r="C55" s="5">
        <f t="shared" si="3"/>
        <v>8.2988205777971835E-3</v>
      </c>
      <c r="E55" s="7"/>
      <c r="F55" s="11">
        <v>4239000000000</v>
      </c>
      <c r="G55" s="5">
        <v>6.6000000000000003E-2</v>
      </c>
      <c r="H55" s="1" t="s">
        <v>31</v>
      </c>
      <c r="I55" s="8">
        <f t="shared" si="2"/>
        <v>13.250725992241495</v>
      </c>
    </row>
    <row r="56" spans="1:9" x14ac:dyDescent="0.3">
      <c r="A56" s="2">
        <v>23923</v>
      </c>
      <c r="B56" s="9">
        <v>317274000000</v>
      </c>
      <c r="C56" s="5">
        <f t="shared" si="3"/>
        <v>1.7840128579815318E-2</v>
      </c>
      <c r="E56" s="7"/>
      <c r="F56" s="11">
        <v>3977000000000</v>
      </c>
      <c r="G56" s="5">
        <v>6.5000000000000002E-2</v>
      </c>
      <c r="I56" s="8">
        <f t="shared" si="2"/>
        <v>12.534906736763807</v>
      </c>
    </row>
    <row r="57" spans="1:9" x14ac:dyDescent="0.3">
      <c r="A57" s="2">
        <v>23558</v>
      </c>
      <c r="B57" s="9">
        <v>311713000000</v>
      </c>
      <c r="C57" s="5">
        <f t="shared" si="3"/>
        <v>1.9136206107369436E-2</v>
      </c>
      <c r="E57" s="7"/>
      <c r="F57" s="11">
        <v>3734000000000</v>
      </c>
      <c r="G57" s="5">
        <v>5.8000000000000003E-2</v>
      </c>
      <c r="H57" s="1" t="s">
        <v>60</v>
      </c>
      <c r="I57" s="8">
        <f t="shared" si="2"/>
        <v>11.978967832589593</v>
      </c>
    </row>
    <row r="58" spans="1:9" x14ac:dyDescent="0.3">
      <c r="A58" s="2">
        <v>23192</v>
      </c>
      <c r="B58" s="9">
        <v>305860000000</v>
      </c>
      <c r="C58" s="5">
        <f t="shared" si="3"/>
        <v>2.5684018497590611E-2</v>
      </c>
      <c r="E58" s="7"/>
      <c r="F58" s="11">
        <v>3530000000000</v>
      </c>
      <c r="G58" s="5">
        <v>4.3999999999999997E-2</v>
      </c>
      <c r="I58" s="8">
        <f t="shared" si="2"/>
        <v>11.541228012816321</v>
      </c>
    </row>
    <row r="59" spans="1:9" x14ac:dyDescent="0.3">
      <c r="A59" s="2">
        <v>22827</v>
      </c>
      <c r="B59" s="9">
        <v>298201000000</v>
      </c>
      <c r="C59" s="5">
        <f t="shared" si="3"/>
        <v>3.1940921407338507E-2</v>
      </c>
      <c r="E59" s="7"/>
      <c r="F59" s="11">
        <v>3383000000000</v>
      </c>
      <c r="G59" s="5">
        <v>6.0999999999999999E-2</v>
      </c>
      <c r="I59" s="8">
        <f t="shared" si="2"/>
        <v>11.344697033209144</v>
      </c>
    </row>
    <row r="60" spans="1:9" x14ac:dyDescent="0.3">
      <c r="A60" s="2">
        <v>22462</v>
      </c>
      <c r="B60" s="9">
        <v>288971000000</v>
      </c>
      <c r="C60" s="5">
        <f t="shared" si="3"/>
        <v>9.2200984175656586E-3</v>
      </c>
      <c r="E60" s="7"/>
      <c r="F60" s="11">
        <v>3188000000000</v>
      </c>
      <c r="G60" s="5">
        <v>2.5999999999999999E-2</v>
      </c>
      <c r="H60" s="1" t="s">
        <v>72</v>
      </c>
      <c r="I60" s="8">
        <f t="shared" si="2"/>
        <v>11.032248910790356</v>
      </c>
    </row>
    <row r="61" spans="1:9" x14ac:dyDescent="0.3">
      <c r="A61" s="2">
        <v>22097</v>
      </c>
      <c r="B61" s="9">
        <v>286331000000</v>
      </c>
      <c r="C61" s="5">
        <f t="shared" si="3"/>
        <v>5.7076422695692131E-3</v>
      </c>
      <c r="E61" s="7"/>
      <c r="F61" s="11">
        <v>3109000000000</v>
      </c>
      <c r="G61" s="5">
        <v>2.5999999999999999E-2</v>
      </c>
      <c r="H61" s="1" t="s">
        <v>25</v>
      </c>
      <c r="I61" s="8">
        <f t="shared" si="2"/>
        <v>10.858062871292315</v>
      </c>
    </row>
    <row r="62" spans="1:9" x14ac:dyDescent="0.3">
      <c r="A62" s="2">
        <v>21731</v>
      </c>
      <c r="B62" s="9">
        <v>284706000000</v>
      </c>
      <c r="C62" s="5">
        <f t="shared" si="3"/>
        <v>3.0263115041814004E-2</v>
      </c>
      <c r="E62" s="7"/>
      <c r="F62" s="11">
        <v>3031000000000</v>
      </c>
      <c r="G62" s="5">
        <v>6.9000000000000006E-2</v>
      </c>
      <c r="H62" s="1" t="s">
        <v>30</v>
      </c>
      <c r="I62" s="8">
        <f t="shared" si="2"/>
        <v>10.646069980962817</v>
      </c>
    </row>
    <row r="63" spans="1:9" x14ac:dyDescent="0.3">
      <c r="A63" s="2">
        <v>21366</v>
      </c>
      <c r="B63" s="9">
        <v>276343000000</v>
      </c>
      <c r="C63" s="5">
        <f t="shared" si="3"/>
        <v>2.1498778310482969E-2</v>
      </c>
      <c r="E63" s="7"/>
      <c r="F63" s="11">
        <v>2835000000000</v>
      </c>
      <c r="G63" s="5">
        <v>-7.0000000000000001E-3</v>
      </c>
      <c r="H63" s="1" t="s">
        <v>29</v>
      </c>
      <c r="I63" s="8">
        <f t="shared" si="2"/>
        <v>10.258989733772884</v>
      </c>
    </row>
    <row r="64" spans="1:9" x14ac:dyDescent="0.3">
      <c r="A64" s="2">
        <v>21001</v>
      </c>
      <c r="B64" s="9">
        <v>270527000000</v>
      </c>
      <c r="C64" s="5">
        <f t="shared" si="3"/>
        <v>-8.1539572723839937E-3</v>
      </c>
      <c r="E64" s="7"/>
      <c r="F64" s="11">
        <v>2856000000000</v>
      </c>
      <c r="G64" s="5">
        <v>2.1000000000000001E-2</v>
      </c>
      <c r="H64" s="1" t="s">
        <v>25</v>
      </c>
      <c r="I64" s="8">
        <f t="shared" si="2"/>
        <v>10.55717174256174</v>
      </c>
    </row>
    <row r="65" spans="1:9" x14ac:dyDescent="0.3">
      <c r="A65" s="2">
        <v>20636</v>
      </c>
      <c r="B65" s="9">
        <v>272751000000</v>
      </c>
      <c r="C65" s="5">
        <f t="shared" si="3"/>
        <v>-5.9152835181176533E-3</v>
      </c>
      <c r="E65" s="7"/>
      <c r="F65" s="11">
        <v>2797000000000</v>
      </c>
      <c r="G65" s="5">
        <v>2.1000000000000001E-2</v>
      </c>
      <c r="H65" s="1" t="s">
        <v>58</v>
      </c>
      <c r="I65" s="8">
        <f t="shared" si="2"/>
        <v>10.254774501285056</v>
      </c>
    </row>
    <row r="66" spans="1:9" x14ac:dyDescent="0.3">
      <c r="A66" s="2">
        <v>20270</v>
      </c>
      <c r="B66" s="9">
        <v>274374000000</v>
      </c>
      <c r="C66" s="5">
        <f t="shared" si="3"/>
        <v>1.1479761114797649E-2</v>
      </c>
      <c r="E66" s="7"/>
      <c r="F66" s="11">
        <v>2739000000000</v>
      </c>
      <c r="G66" s="5">
        <v>7.0999999999999994E-2</v>
      </c>
      <c r="H66" s="1" t="s">
        <v>58</v>
      </c>
      <c r="I66" s="8">
        <f t="shared" si="2"/>
        <v>9.9827243106125216</v>
      </c>
    </row>
    <row r="67" spans="1:9" x14ac:dyDescent="0.3">
      <c r="A67" s="2">
        <v>19905</v>
      </c>
      <c r="B67" s="9">
        <v>271260000000</v>
      </c>
      <c r="C67" s="5">
        <f t="shared" si="3"/>
        <v>1.9502313292316664E-2</v>
      </c>
      <c r="E67" s="7"/>
      <c r="F67" s="11">
        <v>2557000000000</v>
      </c>
      <c r="G67" s="5">
        <v>-6.0000000000000001E-3</v>
      </c>
      <c r="H67" s="1" t="s">
        <v>59</v>
      </c>
      <c r="I67" s="8">
        <f t="shared" si="2"/>
        <v>9.4263805942638061</v>
      </c>
    </row>
    <row r="68" spans="1:9" x14ac:dyDescent="0.3">
      <c r="A68" s="2">
        <v>19540</v>
      </c>
      <c r="B68" s="9">
        <v>266071000000</v>
      </c>
      <c r="C68" s="5">
        <f t="shared" ref="C68:C99" si="4">(B68/B69-1)</f>
        <v>2.6884853630767536E-2</v>
      </c>
      <c r="E68" s="7"/>
      <c r="F68" s="11">
        <v>2571000000000</v>
      </c>
      <c r="G68" s="5">
        <v>4.7E-2</v>
      </c>
      <c r="H68" s="1" t="s">
        <v>28</v>
      </c>
      <c r="I68" s="8">
        <f t="shared" si="2"/>
        <v>9.662834356243259</v>
      </c>
    </row>
    <row r="69" spans="1:9" x14ac:dyDescent="0.3">
      <c r="A69" s="2">
        <v>19175</v>
      </c>
      <c r="B69" s="9">
        <v>259105000000</v>
      </c>
      <c r="C69" s="5">
        <f t="shared" si="4"/>
        <v>1.5214205671924885E-2</v>
      </c>
      <c r="E69" s="7"/>
      <c r="F69" s="11">
        <v>2456000000000</v>
      </c>
      <c r="G69" s="5">
        <v>4.1000000000000002E-2</v>
      </c>
      <c r="H69" s="1" t="s">
        <v>58</v>
      </c>
      <c r="I69" s="8">
        <f t="shared" si="2"/>
        <v>9.4787827328689147</v>
      </c>
    </row>
    <row r="70" spans="1:9" x14ac:dyDescent="0.3">
      <c r="A70" s="2">
        <v>18808</v>
      </c>
      <c r="B70" s="9">
        <v>255222000000</v>
      </c>
      <c r="C70" s="5">
        <f t="shared" si="4"/>
        <v>-8.2958691622920799E-3</v>
      </c>
      <c r="E70" s="7"/>
      <c r="F70" s="11">
        <v>2360000000000</v>
      </c>
      <c r="G70" s="5">
        <v>8.1000000000000003E-2</v>
      </c>
      <c r="H70" s="1" t="s">
        <v>58</v>
      </c>
      <c r="I70" s="8">
        <f t="shared" si="2"/>
        <v>9.2468517604281768</v>
      </c>
    </row>
    <row r="71" spans="1:9" x14ac:dyDescent="0.3">
      <c r="A71" s="2">
        <v>18444</v>
      </c>
      <c r="B71" s="9">
        <v>257357000000</v>
      </c>
      <c r="C71" s="5">
        <f t="shared" si="4"/>
        <v>1.8146931993511917E-2</v>
      </c>
      <c r="E71" s="7"/>
      <c r="F71" s="11">
        <v>2184000000000.0002</v>
      </c>
      <c r="G71" s="5">
        <v>8.6999999999999994E-2</v>
      </c>
      <c r="H71" s="1" t="s">
        <v>27</v>
      </c>
      <c r="I71" s="8">
        <f t="shared" ref="I71:I92" si="5">F71/B71</f>
        <v>8.4862661594594293</v>
      </c>
    </row>
    <row r="72" spans="1:9" x14ac:dyDescent="0.3">
      <c r="A72" s="2">
        <v>18079</v>
      </c>
      <c r="B72" s="9">
        <v>252770000000</v>
      </c>
      <c r="C72" s="5">
        <f t="shared" si="4"/>
        <v>1.89463003186785E-3</v>
      </c>
      <c r="E72" s="7"/>
      <c r="F72" s="11">
        <v>2009000000000</v>
      </c>
      <c r="G72" s="5">
        <v>-5.0000000000000001E-3</v>
      </c>
      <c r="H72" s="1" t="s">
        <v>26</v>
      </c>
      <c r="I72" s="8">
        <f t="shared" si="5"/>
        <v>7.9479368595956803</v>
      </c>
    </row>
    <row r="73" spans="1:9" x14ac:dyDescent="0.3">
      <c r="A73" s="2">
        <v>17714</v>
      </c>
      <c r="B73" s="9">
        <v>252292000000</v>
      </c>
      <c r="C73" s="5">
        <f t="shared" si="4"/>
        <v>-2.3206832735804483E-2</v>
      </c>
      <c r="E73" s="7"/>
      <c r="F73" s="11">
        <v>2020000000000</v>
      </c>
      <c r="G73" s="5">
        <v>4.1000000000000002E-2</v>
      </c>
      <c r="H73" s="1" t="s">
        <v>25</v>
      </c>
      <c r="I73" s="8">
        <f t="shared" si="5"/>
        <v>8.0065955321611462</v>
      </c>
    </row>
    <row r="74" spans="1:9" x14ac:dyDescent="0.3">
      <c r="A74" s="2">
        <v>17348</v>
      </c>
      <c r="B74" s="9">
        <v>258286000000</v>
      </c>
      <c r="C74" s="5">
        <f t="shared" si="4"/>
        <v>-4.1332927526334107E-2</v>
      </c>
      <c r="E74" s="7"/>
      <c r="F74" s="11">
        <v>1939000000000</v>
      </c>
      <c r="G74" s="5">
        <v>-1.0999999999999999E-2</v>
      </c>
      <c r="H74" s="1" t="s">
        <v>24</v>
      </c>
      <c r="I74" s="8">
        <f t="shared" si="5"/>
        <v>7.5071819610819013</v>
      </c>
    </row>
    <row r="75" spans="1:9" x14ac:dyDescent="0.3">
      <c r="A75" s="2">
        <v>16981</v>
      </c>
      <c r="B75" s="9">
        <v>269422000000</v>
      </c>
      <c r="C75" s="5">
        <f t="shared" si="4"/>
        <v>4.1518157428812152E-2</v>
      </c>
      <c r="E75" s="7"/>
      <c r="F75" s="11">
        <v>1961000000000</v>
      </c>
      <c r="G75" s="5">
        <v>-0.11600000000000001</v>
      </c>
      <c r="H75" s="1" t="s">
        <v>23</v>
      </c>
      <c r="I75" s="8">
        <f t="shared" si="5"/>
        <v>7.2785444395780594</v>
      </c>
    </row>
    <row r="76" spans="1:9" x14ac:dyDescent="0.3">
      <c r="A76" s="2">
        <v>16618</v>
      </c>
      <c r="B76" s="9">
        <v>258682000000</v>
      </c>
      <c r="C76" s="5">
        <f t="shared" si="4"/>
        <v>0.28695591608085458</v>
      </c>
      <c r="D76" s="1" t="s">
        <v>3</v>
      </c>
      <c r="E76" s="7"/>
      <c r="F76" s="11">
        <v>2218000000000</v>
      </c>
      <c r="G76" s="5">
        <v>-0.01</v>
      </c>
      <c r="H76" s="1" t="s">
        <v>22</v>
      </c>
      <c r="I76" s="8">
        <f t="shared" si="5"/>
        <v>8.5742340015926892</v>
      </c>
    </row>
    <row r="77" spans="1:9" x14ac:dyDescent="0.3">
      <c r="A77" s="2">
        <v>16253</v>
      </c>
      <c r="B77" s="9">
        <v>201003000000</v>
      </c>
      <c r="C77" s="5">
        <f t="shared" si="4"/>
        <v>0.47043805232047764</v>
      </c>
      <c r="D77" s="1" t="s">
        <v>3</v>
      </c>
      <c r="E77" s="7"/>
      <c r="F77" s="11">
        <v>2239000000000</v>
      </c>
      <c r="G77" s="5">
        <v>0.08</v>
      </c>
      <c r="H77" s="1" t="s">
        <v>21</v>
      </c>
      <c r="I77" s="8">
        <f t="shared" si="5"/>
        <v>11.139137226807559</v>
      </c>
    </row>
    <row r="78" spans="1:9" x14ac:dyDescent="0.3">
      <c r="A78" s="2">
        <v>15887</v>
      </c>
      <c r="B78" s="9">
        <v>136696000000</v>
      </c>
      <c r="C78" s="5">
        <f t="shared" si="4"/>
        <v>0.88749275082157353</v>
      </c>
      <c r="D78" s="1" t="s">
        <v>3</v>
      </c>
      <c r="E78" s="7"/>
      <c r="F78" s="11">
        <v>2073999999999.9998</v>
      </c>
      <c r="G78" s="5">
        <v>0.17</v>
      </c>
      <c r="H78" s="1" t="s">
        <v>20</v>
      </c>
      <c r="I78" s="8">
        <f t="shared" si="5"/>
        <v>15.172353251009538</v>
      </c>
    </row>
    <row r="79" spans="1:9" x14ac:dyDescent="0.3">
      <c r="A79" s="2">
        <v>15522</v>
      </c>
      <c r="B79" s="9">
        <v>72422000000</v>
      </c>
      <c r="C79" s="5">
        <f t="shared" si="4"/>
        <v>0.47917730438512285</v>
      </c>
      <c r="D79" s="1" t="s">
        <v>3</v>
      </c>
      <c r="E79" s="7"/>
      <c r="F79" s="11">
        <v>1772000000000</v>
      </c>
      <c r="G79" s="5">
        <v>0.189</v>
      </c>
      <c r="H79" s="1" t="s">
        <v>58</v>
      </c>
      <c r="I79" s="8">
        <f t="shared" si="5"/>
        <v>24.467703184115322</v>
      </c>
    </row>
    <row r="80" spans="1:9" x14ac:dyDescent="0.3">
      <c r="A80" s="2">
        <v>15157</v>
      </c>
      <c r="B80" s="9">
        <v>48961000000</v>
      </c>
      <c r="C80" s="5">
        <f t="shared" si="4"/>
        <v>0.13947588903369956</v>
      </c>
      <c r="D80" s="1" t="s">
        <v>3</v>
      </c>
      <c r="E80" s="7"/>
      <c r="F80" s="11">
        <v>1490000000000</v>
      </c>
      <c r="G80" s="5">
        <v>0.17699999999999999</v>
      </c>
      <c r="H80" s="1" t="s">
        <v>19</v>
      </c>
      <c r="I80" s="8">
        <f t="shared" si="5"/>
        <v>30.432384959457526</v>
      </c>
    </row>
    <row r="81" spans="1:9" x14ac:dyDescent="0.3">
      <c r="A81" s="2">
        <v>14791</v>
      </c>
      <c r="B81" s="9">
        <v>42968000000</v>
      </c>
      <c r="C81" s="5">
        <f t="shared" si="4"/>
        <v>6.251236399604343E-2</v>
      </c>
      <c r="E81" s="7"/>
      <c r="F81" s="11">
        <v>1266000000000</v>
      </c>
      <c r="G81" s="5">
        <v>8.7999999999999995E-2</v>
      </c>
      <c r="H81" s="1" t="s">
        <v>18</v>
      </c>
      <c r="I81" s="8">
        <f t="shared" si="5"/>
        <v>29.463787004282256</v>
      </c>
    </row>
    <row r="82" spans="1:9" x14ac:dyDescent="0.3">
      <c r="A82" s="2">
        <v>14426</v>
      </c>
      <c r="B82" s="9">
        <v>40440000000</v>
      </c>
      <c r="C82" s="5">
        <f t="shared" si="4"/>
        <v>8.8120543522131056E-2</v>
      </c>
      <c r="E82" s="7"/>
      <c r="F82" s="11">
        <v>1164000000000</v>
      </c>
      <c r="G82" s="5">
        <v>0.08</v>
      </c>
      <c r="H82" s="1" t="s">
        <v>57</v>
      </c>
      <c r="I82" s="8">
        <f t="shared" si="5"/>
        <v>28.783382789317507</v>
      </c>
    </row>
    <row r="83" spans="1:9" x14ac:dyDescent="0.3">
      <c r="A83" s="2">
        <v>14061</v>
      </c>
      <c r="B83" s="9">
        <v>37165000000</v>
      </c>
      <c r="C83" s="5">
        <f t="shared" si="4"/>
        <v>2.0315717227179064E-2</v>
      </c>
      <c r="E83" s="7"/>
      <c r="F83" s="11">
        <v>1078000000000.0001</v>
      </c>
      <c r="G83" s="5">
        <v>-3.3000000000000002E-2</v>
      </c>
      <c r="H83" s="1" t="s">
        <v>17</v>
      </c>
      <c r="I83" s="8">
        <f t="shared" si="5"/>
        <v>29.005785012780844</v>
      </c>
    </row>
    <row r="84" spans="1:9" x14ac:dyDescent="0.3">
      <c r="A84" s="2">
        <v>13696</v>
      </c>
      <c r="B84" s="9">
        <v>36425000000</v>
      </c>
      <c r="C84" s="5">
        <f t="shared" si="4"/>
        <v>7.8332691909174246E-2</v>
      </c>
      <c r="E84" s="7"/>
      <c r="F84" s="11">
        <v>1115000000000</v>
      </c>
      <c r="G84" s="5">
        <v>5.0999999999999997E-2</v>
      </c>
      <c r="H84" s="1" t="s">
        <v>16</v>
      </c>
      <c r="I84" s="8">
        <f t="shared" si="5"/>
        <v>30.610844200411805</v>
      </c>
    </row>
    <row r="85" spans="1:9" x14ac:dyDescent="0.3">
      <c r="A85" s="2">
        <v>13331</v>
      </c>
      <c r="B85" s="9">
        <v>33779000000</v>
      </c>
      <c r="C85" s="5">
        <f t="shared" si="4"/>
        <v>0.17692763318351279</v>
      </c>
      <c r="D85" s="1" t="s">
        <v>70</v>
      </c>
      <c r="E85" s="7"/>
      <c r="F85" s="11">
        <v>1061000000000</v>
      </c>
      <c r="G85" s="5">
        <v>0.129</v>
      </c>
      <c r="H85" s="1" t="s">
        <v>15</v>
      </c>
      <c r="I85" s="8">
        <f t="shared" si="5"/>
        <v>31.410047662749044</v>
      </c>
    </row>
    <row r="86" spans="1:9" x14ac:dyDescent="0.3">
      <c r="A86" s="2">
        <v>12964</v>
      </c>
      <c r="B86" s="9">
        <v>28701000000</v>
      </c>
      <c r="C86" s="5">
        <f t="shared" si="4"/>
        <v>6.0917458322552021E-2</v>
      </c>
      <c r="D86" s="1" t="s">
        <v>70</v>
      </c>
      <c r="E86" s="7"/>
      <c r="F86" s="11">
        <v>939000000000</v>
      </c>
      <c r="G86" s="5">
        <v>8.8999999999999996E-2</v>
      </c>
      <c r="H86" s="1" t="s">
        <v>14</v>
      </c>
      <c r="I86" s="8">
        <f t="shared" si="5"/>
        <v>32.71663008257552</v>
      </c>
    </row>
    <row r="87" spans="1:9" x14ac:dyDescent="0.3">
      <c r="A87" s="2">
        <v>12600</v>
      </c>
      <c r="B87" s="9">
        <v>27053000000</v>
      </c>
      <c r="C87" s="5">
        <f t="shared" si="4"/>
        <v>0.20027507875238482</v>
      </c>
      <c r="D87" s="1" t="s">
        <v>70</v>
      </c>
      <c r="E87" s="7"/>
      <c r="F87" s="11">
        <v>862000000000</v>
      </c>
      <c r="G87" s="5">
        <v>0.108</v>
      </c>
      <c r="H87" s="1" t="s">
        <v>13</v>
      </c>
      <c r="I87" s="8">
        <f t="shared" si="5"/>
        <v>31.863379292499907</v>
      </c>
    </row>
    <row r="88" spans="1:9" x14ac:dyDescent="0.3">
      <c r="A88" s="2">
        <v>12235</v>
      </c>
      <c r="B88" s="9">
        <v>22539000000</v>
      </c>
      <c r="C88" s="5">
        <f t="shared" si="4"/>
        <v>0.15661723200082101</v>
      </c>
      <c r="D88" s="1" t="s">
        <v>70</v>
      </c>
      <c r="E88" s="7"/>
      <c r="F88" s="11">
        <v>778000000000</v>
      </c>
      <c r="G88" s="5">
        <v>-1.2999999999999999E-2</v>
      </c>
      <c r="H88" s="1" t="s">
        <v>12</v>
      </c>
      <c r="I88" s="8">
        <f t="shared" si="5"/>
        <v>34.51794667021607</v>
      </c>
    </row>
    <row r="89" spans="1:9" x14ac:dyDescent="0.3">
      <c r="A89" s="2">
        <v>11870</v>
      </c>
      <c r="B89" s="9">
        <v>19487000000</v>
      </c>
      <c r="C89" s="5">
        <f t="shared" si="4"/>
        <v>0.15987143622403432</v>
      </c>
      <c r="D89" s="1" t="s">
        <v>70</v>
      </c>
      <c r="E89" s="7"/>
      <c r="F89" s="11">
        <v>788000000000</v>
      </c>
      <c r="G89" s="5">
        <v>-0.129</v>
      </c>
      <c r="H89" s="1" t="s">
        <v>11</v>
      </c>
      <c r="I89" s="8">
        <f t="shared" si="5"/>
        <v>40.437214553291938</v>
      </c>
    </row>
    <row r="90" spans="1:9" x14ac:dyDescent="0.3">
      <c r="A90" s="2">
        <v>11504</v>
      </c>
      <c r="B90" s="9">
        <v>16801000000</v>
      </c>
      <c r="C90" s="5">
        <f t="shared" si="4"/>
        <v>3.8059932035835686E-2</v>
      </c>
      <c r="E90" s="7"/>
      <c r="F90" s="11">
        <v>905000000000</v>
      </c>
      <c r="G90" s="5">
        <v>-6.4000000000000001E-2</v>
      </c>
      <c r="H90" s="1" t="s">
        <v>10</v>
      </c>
      <c r="I90" s="8">
        <f t="shared" si="5"/>
        <v>53.86584131896911</v>
      </c>
    </row>
    <row r="91" spans="1:9" x14ac:dyDescent="0.3">
      <c r="A91" s="2">
        <v>11139</v>
      </c>
      <c r="B91" s="9">
        <v>16185000000</v>
      </c>
      <c r="C91" s="5">
        <f t="shared" si="4"/>
        <v>-4.4061189533990852E-2</v>
      </c>
      <c r="E91" s="7"/>
      <c r="F91" s="11">
        <v>967000000000</v>
      </c>
      <c r="G91" s="5">
        <v>-8.5000000000000006E-2</v>
      </c>
      <c r="H91" s="1" t="s">
        <v>9</v>
      </c>
      <c r="I91" s="8">
        <f t="shared" si="5"/>
        <v>59.746679023787458</v>
      </c>
    </row>
    <row r="92" spans="1:9" x14ac:dyDescent="0.3">
      <c r="A92" s="2">
        <v>10773</v>
      </c>
      <c r="B92" s="9">
        <v>16931000000</v>
      </c>
      <c r="C92" s="5">
        <f t="shared" si="4"/>
        <v>-3.8229947739150227E-2</v>
      </c>
      <c r="E92" s="7"/>
      <c r="F92" s="11">
        <v>1057000000000</v>
      </c>
      <c r="H92" s="1" t="s">
        <v>8</v>
      </c>
      <c r="I92" s="8">
        <f t="shared" si="5"/>
        <v>62.42986238261178</v>
      </c>
    </row>
    <row r="93" spans="1:9" x14ac:dyDescent="0.3">
      <c r="A93" s="2">
        <v>10409</v>
      </c>
      <c r="B93" s="9">
        <v>17604000000</v>
      </c>
      <c r="C93" s="5">
        <f t="shared" si="4"/>
        <v>-4.9049265341400194E-2</v>
      </c>
      <c r="E93" s="7"/>
    </row>
    <row r="94" spans="1:9" x14ac:dyDescent="0.3">
      <c r="A94" s="2">
        <v>10043</v>
      </c>
      <c r="B94" s="9">
        <v>18512000000</v>
      </c>
      <c r="C94" s="5">
        <f t="shared" si="4"/>
        <v>-5.7577763070814081E-2</v>
      </c>
      <c r="E94" s="7"/>
      <c r="I94" s="1" t="s">
        <v>76</v>
      </c>
    </row>
    <row r="95" spans="1:9" x14ac:dyDescent="0.3">
      <c r="A95" s="2">
        <v>9678</v>
      </c>
      <c r="B95" s="9">
        <v>19643000000</v>
      </c>
      <c r="C95" s="5">
        <f t="shared" si="4"/>
        <v>-4.2552154416065524E-2</v>
      </c>
      <c r="E95" s="7"/>
      <c r="I95" s="1" t="s">
        <v>77</v>
      </c>
    </row>
    <row r="96" spans="1:9" x14ac:dyDescent="0.3">
      <c r="A96" s="2">
        <v>9313</v>
      </c>
      <c r="B96" s="9">
        <v>20516000000</v>
      </c>
      <c r="C96" s="5">
        <f t="shared" si="4"/>
        <v>-3.4586607689049975E-2</v>
      </c>
      <c r="E96" s="7"/>
    </row>
    <row r="97" spans="1:5" x14ac:dyDescent="0.3">
      <c r="A97" s="2">
        <v>8948</v>
      </c>
      <c r="B97" s="9">
        <v>21251000000</v>
      </c>
      <c r="C97" s="5">
        <f t="shared" si="4"/>
        <v>-4.9172259507829996E-2</v>
      </c>
      <c r="E97" s="7"/>
    </row>
    <row r="98" spans="1:5" x14ac:dyDescent="0.3">
      <c r="A98" s="2">
        <v>8582</v>
      </c>
      <c r="B98" s="9">
        <v>22350000000</v>
      </c>
      <c r="C98" s="5">
        <f t="shared" si="4"/>
        <v>-2.6695118233680315E-2</v>
      </c>
      <c r="E98" s="7"/>
    </row>
    <row r="99" spans="1:5" x14ac:dyDescent="0.3">
      <c r="A99" s="2">
        <v>8217</v>
      </c>
      <c r="B99" s="9">
        <v>22963000000</v>
      </c>
      <c r="C99" s="5">
        <f t="shared" si="4"/>
        <v>-4.2290528423072127E-2</v>
      </c>
      <c r="E99" s="7"/>
    </row>
    <row r="100" spans="1:5" x14ac:dyDescent="0.3">
      <c r="A100" s="2">
        <v>7852</v>
      </c>
      <c r="B100" s="9">
        <v>23977000000</v>
      </c>
      <c r="C100" s="5">
        <f t="shared" ref="C100:C120" si="6">(B100/B101-1)</f>
        <v>-7.6102034525277418E-2</v>
      </c>
      <c r="E100" s="7"/>
    </row>
    <row r="101" spans="1:5" x14ac:dyDescent="0.3">
      <c r="A101" s="2">
        <v>7488</v>
      </c>
      <c r="B101" s="9">
        <v>25952000000</v>
      </c>
      <c r="C101" s="5">
        <f t="shared" si="6"/>
        <v>-5.2535504362746899E-2</v>
      </c>
      <c r="E101" s="7"/>
    </row>
    <row r="102" spans="1:5" x14ac:dyDescent="0.3">
      <c r="A102" s="2">
        <v>7122</v>
      </c>
      <c r="B102" s="9">
        <v>27391000000</v>
      </c>
      <c r="C102" s="5">
        <f t="shared" si="6"/>
        <v>0.87712445175438591</v>
      </c>
      <c r="D102" s="1" t="s">
        <v>2</v>
      </c>
      <c r="E102" s="7"/>
    </row>
    <row r="103" spans="1:5" x14ac:dyDescent="0.3">
      <c r="A103" s="2">
        <v>6757</v>
      </c>
      <c r="B103" s="9">
        <v>14592000000</v>
      </c>
      <c r="C103" s="5">
        <f t="shared" si="6"/>
        <v>1.5519412381951732</v>
      </c>
      <c r="D103" s="1" t="s">
        <v>2</v>
      </c>
      <c r="E103" s="7"/>
    </row>
    <row r="104" spans="1:5" x14ac:dyDescent="0.3">
      <c r="A104" s="2">
        <v>6392</v>
      </c>
      <c r="B104" s="9">
        <v>5718000000</v>
      </c>
      <c r="C104" s="5">
        <f t="shared" si="6"/>
        <v>0.58437240232751453</v>
      </c>
      <c r="D104" s="1" t="s">
        <v>2</v>
      </c>
      <c r="E104" s="7"/>
    </row>
    <row r="105" spans="1:5" x14ac:dyDescent="0.3">
      <c r="A105" s="2">
        <v>6027</v>
      </c>
      <c r="B105" s="9">
        <v>3609000000</v>
      </c>
      <c r="C105" s="5">
        <f t="shared" si="6"/>
        <v>0.18018312622629162</v>
      </c>
      <c r="E105" s="7"/>
    </row>
    <row r="106" spans="1:5" x14ac:dyDescent="0.3">
      <c r="A106" s="2">
        <v>5661</v>
      </c>
      <c r="B106" s="9">
        <v>3058000000</v>
      </c>
      <c r="C106" s="5">
        <f t="shared" si="6"/>
        <v>5.0137362637362681E-2</v>
      </c>
      <c r="E106" s="7"/>
    </row>
    <row r="107" spans="1:5" x14ac:dyDescent="0.3">
      <c r="A107" s="2">
        <v>5296</v>
      </c>
      <c r="B107" s="9">
        <v>2912000000</v>
      </c>
      <c r="C107" s="5">
        <f t="shared" si="6"/>
        <v>-1.37174211248281E-3</v>
      </c>
      <c r="E107" s="7"/>
    </row>
    <row r="108" spans="1:5" x14ac:dyDescent="0.3">
      <c r="A108" s="2">
        <v>4931</v>
      </c>
      <c r="B108" s="9">
        <v>2916000000</v>
      </c>
      <c r="C108" s="5">
        <f t="shared" si="6"/>
        <v>1.6736401673640211E-2</v>
      </c>
      <c r="E108" s="7"/>
    </row>
    <row r="109" spans="1:5" x14ac:dyDescent="0.3">
      <c r="A109" s="2">
        <v>4566</v>
      </c>
      <c r="B109" s="9">
        <v>2868000000</v>
      </c>
      <c r="C109" s="5">
        <f t="shared" si="6"/>
        <v>3.6876355748373113E-2</v>
      </c>
      <c r="E109" s="7"/>
    </row>
    <row r="110" spans="1:5" x14ac:dyDescent="0.3">
      <c r="A110" s="2">
        <v>4200</v>
      </c>
      <c r="B110" s="9">
        <v>2766000000</v>
      </c>
      <c r="C110" s="5">
        <f t="shared" si="6"/>
        <v>4.2593290614398871E-2</v>
      </c>
      <c r="E110" s="7"/>
    </row>
    <row r="111" spans="1:5" x14ac:dyDescent="0.3">
      <c r="A111" s="2">
        <v>3835</v>
      </c>
      <c r="B111" s="9">
        <v>2653000000</v>
      </c>
      <c r="C111" s="5">
        <f t="shared" si="6"/>
        <v>4.9242424242423866E-3</v>
      </c>
      <c r="E111" s="7"/>
    </row>
    <row r="112" spans="1:5" x14ac:dyDescent="0.3">
      <c r="A112" s="2">
        <v>3470</v>
      </c>
      <c r="B112" s="9">
        <v>2640000000</v>
      </c>
      <c r="C112" s="5">
        <f t="shared" si="6"/>
        <v>4.9486105824134707E-3</v>
      </c>
      <c r="E112" s="7"/>
    </row>
    <row r="113" spans="1:5" x14ac:dyDescent="0.3">
      <c r="A113" s="2">
        <v>3105</v>
      </c>
      <c r="B113" s="9">
        <v>2627000000</v>
      </c>
      <c r="C113" s="5">
        <f t="shared" si="6"/>
        <v>6.9190069190069092E-2</v>
      </c>
      <c r="E113" s="7"/>
    </row>
    <row r="114" spans="1:5" x14ac:dyDescent="0.3">
      <c r="A114" s="2">
        <v>2739</v>
      </c>
      <c r="B114" s="9">
        <v>2457000000</v>
      </c>
      <c r="C114" s="5">
        <f t="shared" si="6"/>
        <v>5.1347881899871606E-2</v>
      </c>
      <c r="E114" s="7"/>
    </row>
    <row r="115" spans="1:5" x14ac:dyDescent="0.3">
      <c r="A115" s="2">
        <v>2374</v>
      </c>
      <c r="B115" s="9">
        <v>2337000000</v>
      </c>
      <c r="C115" s="5">
        <f t="shared" si="6"/>
        <v>2.7252747252747289E-2</v>
      </c>
      <c r="E115" s="7"/>
    </row>
    <row r="116" spans="1:5" x14ac:dyDescent="0.3">
      <c r="A116" s="2">
        <v>2009</v>
      </c>
      <c r="B116" s="9">
        <v>2275000000</v>
      </c>
      <c r="C116" s="5">
        <f t="shared" si="6"/>
        <v>4.8586572438162889E-3</v>
      </c>
      <c r="E116" s="7"/>
    </row>
    <row r="117" spans="1:5" x14ac:dyDescent="0.3">
      <c r="A117" s="2">
        <v>1644</v>
      </c>
      <c r="B117" s="9">
        <v>2264000000</v>
      </c>
      <c r="C117" s="5">
        <f t="shared" si="6"/>
        <v>2.8156221616712163E-2</v>
      </c>
      <c r="E117" s="7"/>
    </row>
    <row r="118" spans="1:5" x14ac:dyDescent="0.3">
      <c r="A118" s="2">
        <v>1278</v>
      </c>
      <c r="B118" s="9">
        <v>2202000000</v>
      </c>
      <c r="C118" s="5">
        <f t="shared" si="6"/>
        <v>1.9916628068550324E-2</v>
      </c>
      <c r="E118" s="7"/>
    </row>
    <row r="119" spans="1:5" x14ac:dyDescent="0.3">
      <c r="A119" s="2">
        <v>913</v>
      </c>
      <c r="B119" s="9">
        <v>2159000000</v>
      </c>
      <c r="C119" s="5">
        <f t="shared" si="6"/>
        <v>7.4661689220718586E-3</v>
      </c>
      <c r="E119" s="7"/>
    </row>
    <row r="120" spans="1:5" x14ac:dyDescent="0.3">
      <c r="A120" s="2">
        <v>548</v>
      </c>
      <c r="B120" s="9">
        <v>2143000000</v>
      </c>
      <c r="C120" s="5">
        <f t="shared" si="6"/>
        <v>2.8076743097800172E-3</v>
      </c>
      <c r="E120" s="7"/>
    </row>
    <row r="121" spans="1:5" x14ac:dyDescent="0.3">
      <c r="A121" s="2">
        <v>183</v>
      </c>
      <c r="B121" s="9">
        <v>2137000000</v>
      </c>
      <c r="C121" s="5"/>
      <c r="E121" s="7"/>
    </row>
    <row r="122" spans="1:5" ht="3" customHeight="1" x14ac:dyDescent="0.3">
      <c r="A122" s="7"/>
      <c r="B122" s="7"/>
      <c r="C122" s="7"/>
      <c r="D122" s="7"/>
      <c r="E122" s="7"/>
    </row>
    <row r="123" spans="1:5" x14ac:dyDescent="0.3">
      <c r="A123" s="3" t="s">
        <v>88</v>
      </c>
    </row>
    <row r="124" spans="1:5" ht="17.5" x14ac:dyDescent="0.35">
      <c r="A124" s="6" t="s">
        <v>5</v>
      </c>
    </row>
    <row r="125" spans="1:5" ht="17.5" x14ac:dyDescent="0.35">
      <c r="A125" s="6" t="s">
        <v>75</v>
      </c>
    </row>
    <row r="126" spans="1:5" x14ac:dyDescent="0.3">
      <c r="A126" s="3" t="s">
        <v>87</v>
      </c>
    </row>
    <row r="127" spans="1:5" x14ac:dyDescent="0.3">
      <c r="A127" s="13" t="s">
        <v>81</v>
      </c>
    </row>
    <row r="128" spans="1:5" x14ac:dyDescent="0.3">
      <c r="A128" s="13" t="s">
        <v>78</v>
      </c>
    </row>
    <row r="129" spans="1:1" x14ac:dyDescent="0.3">
      <c r="A129" s="13" t="s">
        <v>79</v>
      </c>
    </row>
    <row r="130" spans="1:1" x14ac:dyDescent="0.3">
      <c r="A130" s="13" t="s">
        <v>83</v>
      </c>
    </row>
    <row r="131" spans="1:1" x14ac:dyDescent="0.3">
      <c r="A131" s="13" t="s">
        <v>82</v>
      </c>
    </row>
    <row r="132" spans="1:1" x14ac:dyDescent="0.3">
      <c r="A132" s="12" t="s">
        <v>80</v>
      </c>
    </row>
    <row r="134" spans="1:1" x14ac:dyDescent="0.3">
      <c r="A134" s="1" t="s">
        <v>84</v>
      </c>
    </row>
    <row r="135" spans="1:1" x14ac:dyDescent="0.3">
      <c r="A135" s="12" t="s">
        <v>85</v>
      </c>
    </row>
    <row r="136" spans="1:1" x14ac:dyDescent="0.3">
      <c r="A136" s="1" t="s">
        <v>86</v>
      </c>
    </row>
    <row r="138" spans="1:1" x14ac:dyDescent="0.3">
      <c r="A138" s="1" t="s">
        <v>97</v>
      </c>
    </row>
    <row r="139" spans="1:1" x14ac:dyDescent="0.3">
      <c r="A139" s="12" t="s">
        <v>92</v>
      </c>
    </row>
    <row r="140" spans="1:1" x14ac:dyDescent="0.3">
      <c r="A140" s="1" t="s">
        <v>93</v>
      </c>
    </row>
    <row r="141" spans="1:1" x14ac:dyDescent="0.3">
      <c r="A141" s="1" t="s">
        <v>96</v>
      </c>
    </row>
    <row r="142" spans="1:1" x14ac:dyDescent="0.3">
      <c r="A142" s="1" t="s">
        <v>94</v>
      </c>
    </row>
    <row r="143" spans="1:1" x14ac:dyDescent="0.3">
      <c r="A143" s="1" t="s">
        <v>95</v>
      </c>
    </row>
  </sheetData>
  <hyperlinks>
    <hyperlink ref="A124" r:id="rId1" xr:uid="{2F16DC4C-6992-479F-A240-EE505B44CA45}"/>
    <hyperlink ref="A125" r:id="rId2" xr:uid="{C5B98637-86B6-4025-9BE7-43DE616D7CF0}"/>
    <hyperlink ref="A132" r:id="rId3" xr:uid="{DFADB7BE-F2D4-449D-8035-7A4F903286B1}"/>
    <hyperlink ref="A135" r:id="rId4" xr:uid="{10F669FA-CC03-4124-9D70-A12573258C0C}"/>
    <hyperlink ref="A139" r:id="rId5" xr:uid="{9F3EDB55-8355-46D4-9D61-F7D1C5B3370A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debt-gdp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 hammer</dc:creator>
  <cp:lastModifiedBy>hank hammer</cp:lastModifiedBy>
  <dcterms:created xsi:type="dcterms:W3CDTF">2018-02-04T16:01:01Z</dcterms:created>
  <dcterms:modified xsi:type="dcterms:W3CDTF">2021-11-23T05:43:05Z</dcterms:modified>
</cp:coreProperties>
</file>